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ion plan" sheetId="1" state="visible" r:id="rId1"/>
    <sheet xmlns:r="http://schemas.openxmlformats.org/officeDocument/2006/relationships" name="Home loan" sheetId="2" state="visible" r:id="rId2"/>
    <sheet xmlns:r="http://schemas.openxmlformats.org/officeDocument/2006/relationships" name="Sales" sheetId="3" state="visible" r:id="rId3"/>
    <sheet xmlns:r="http://schemas.openxmlformats.org/officeDocument/2006/relationships" name="Sc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0.000%"/>
    <numFmt numFmtId="166" formatCode="$#,##0.00"/>
    <numFmt numFmtId="167" formatCode="yyyy-mm-dd h:mm:ss"/>
    <numFmt numFmtId="168" formatCode="mmm yyyy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0" fillId="2" borderId="0" pivotButton="0" quotePrefix="0" xfId="0"/>
    <xf numFmtId="0" fontId="0" fillId="0" borderId="0" applyAlignment="1" pivotButton="0" quotePrefix="0" xfId="0">
      <alignment horizontal="center"/>
    </xf>
    <xf numFmtId="0" fontId="2" fillId="0" borderId="0" pivotButton="0" quotePrefix="0" xfId="0"/>
    <xf numFmtId="164" fontId="0" fillId="0" borderId="0" pivotButton="0" quotePrefix="0" xfId="0"/>
    <xf numFmtId="165" fontId="0" fillId="2" borderId="0" pivotButton="0" quotePrefix="0" xfId="0"/>
    <xf numFmtId="166" fontId="0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</cols>
  <sheetData>
    <row r="1">
      <c r="A1" s="1" t="inlineStr">
        <is>
          <t>Production plan: furniture workshop</t>
        </is>
      </c>
    </row>
    <row r="3">
      <c r="B3" s="2" t="inlineStr">
        <is>
          <t>Desks</t>
        </is>
      </c>
      <c r="C3" s="2" t="inlineStr">
        <is>
          <t>Tables</t>
        </is>
      </c>
      <c r="D3" s="2" t="inlineStr">
        <is>
          <t>Chairs</t>
        </is>
      </c>
      <c r="E3" s="2" t="inlineStr">
        <is>
          <t>Used</t>
        </is>
      </c>
      <c r="F3" s="2" t="n"/>
      <c r="G3" s="2" t="inlineStr">
        <is>
          <t>Available</t>
        </is>
      </c>
    </row>
    <row r="4">
      <c r="A4" t="inlineStr">
        <is>
          <t>Profit per unit ($)</t>
        </is>
      </c>
      <c r="B4" t="n">
        <v>60</v>
      </c>
      <c r="C4" t="n">
        <v>30</v>
      </c>
      <c r="D4" t="n">
        <v>20</v>
      </c>
    </row>
    <row r="5">
      <c r="A5" t="inlineStr">
        <is>
          <t>Units to make</t>
        </is>
      </c>
      <c r="B5" s="3" t="n">
        <v>0</v>
      </c>
      <c r="C5" s="3" t="n">
        <v>0</v>
      </c>
      <c r="D5" s="3" t="n">
        <v>0</v>
      </c>
    </row>
    <row r="7">
      <c r="A7" t="inlineStr">
        <is>
          <t>Timber (board ft)</t>
        </is>
      </c>
      <c r="B7" t="n">
        <v>8</v>
      </c>
      <c r="C7" t="n">
        <v>6</v>
      </c>
      <c r="D7" t="n">
        <v>1</v>
      </c>
      <c r="E7">
        <f>SUMPRODUCT(B7:D7,$B$5:$D$5)</f>
        <v/>
      </c>
      <c r="F7" s="4" t="inlineStr">
        <is>
          <t>&lt;=</t>
        </is>
      </c>
      <c r="G7" t="n">
        <v>48</v>
      </c>
    </row>
    <row r="8">
      <c r="A8" t="inlineStr">
        <is>
          <t>Finishing (hours)</t>
        </is>
      </c>
      <c r="B8" t="n">
        <v>4</v>
      </c>
      <c r="C8" t="n">
        <v>2</v>
      </c>
      <c r="D8" t="n">
        <v>1.5</v>
      </c>
      <c r="E8">
        <f>SUMPRODUCT(B8:D8,$B$5:$D$5)</f>
        <v/>
      </c>
      <c r="F8" s="4" t="inlineStr">
        <is>
          <t>&lt;=</t>
        </is>
      </c>
      <c r="G8" t="n">
        <v>20</v>
      </c>
    </row>
    <row r="9">
      <c r="A9" t="inlineStr">
        <is>
          <t>Carpentry (hours)</t>
        </is>
      </c>
      <c r="B9" t="n">
        <v>2</v>
      </c>
      <c r="C9" t="n">
        <v>1.5</v>
      </c>
      <c r="D9" t="n">
        <v>0.5</v>
      </c>
      <c r="E9">
        <f>SUMPRODUCT(B9:D9,$B$5:$D$5)</f>
        <v/>
      </c>
      <c r="F9" s="4" t="inlineStr">
        <is>
          <t>&lt;=</t>
        </is>
      </c>
      <c r="G9" t="n">
        <v>8</v>
      </c>
    </row>
    <row r="10">
      <c r="A10" t="inlineStr">
        <is>
          <t>Table demand</t>
        </is>
      </c>
      <c r="B10" t="n">
        <v>0</v>
      </c>
      <c r="C10" t="n">
        <v>1</v>
      </c>
      <c r="D10" t="n">
        <v>0</v>
      </c>
      <c r="E10">
        <f>SUMPRODUCT(B10:D10,$B$5:$D$5)</f>
        <v/>
      </c>
      <c r="F10" s="4" t="inlineStr">
        <is>
          <t>&lt;=</t>
        </is>
      </c>
      <c r="G10" t="n">
        <v>5</v>
      </c>
    </row>
    <row r="12">
      <c r="A12" s="5" t="inlineStr">
        <is>
          <t>Total profit ($)</t>
        </is>
      </c>
      <c r="E12" s="5">
        <f>SUMPRODUCT(B4:D4,B5:D5)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8" customWidth="1" min="4" max="4"/>
    <col width="10" customWidth="1" min="5" max="5"/>
  </cols>
  <sheetData>
    <row r="1">
      <c r="A1" s="5" t="inlineStr">
        <is>
          <t>Home loan repayments</t>
        </is>
      </c>
    </row>
    <row r="3">
      <c r="A3" t="inlineStr">
        <is>
          <t>Loan amount</t>
        </is>
      </c>
      <c r="B3" s="6" t="n">
        <v>350000</v>
      </c>
      <c r="D3" t="inlineStr">
        <is>
          <t>Budget per month</t>
        </is>
      </c>
      <c r="E3" s="6" t="n">
        <v>2100</v>
      </c>
    </row>
    <row r="4">
      <c r="A4" t="inlineStr">
        <is>
          <t>Term (months)</t>
        </is>
      </c>
      <c r="B4" t="n">
        <v>360</v>
      </c>
    </row>
    <row r="5">
      <c r="A5" t="inlineStr">
        <is>
          <t>Interest rate (yearly)</t>
        </is>
      </c>
      <c r="B5" s="7" t="n">
        <v>0.065</v>
      </c>
    </row>
    <row r="7">
      <c r="A7" t="inlineStr">
        <is>
          <t>Monthly repayment</t>
        </is>
      </c>
      <c r="B7" s="8">
        <f>PMT(B5/12,B4,-B3)</f>
        <v/>
      </c>
    </row>
    <row r="8">
      <c r="A8" t="inlineStr">
        <is>
          <t>Total repaid</t>
        </is>
      </c>
      <c r="B8" s="8">
        <f>B7*B4</f>
        <v/>
      </c>
    </row>
    <row r="9">
      <c r="A9" t="inlineStr">
        <is>
          <t>Total interest</t>
        </is>
      </c>
      <c r="B9" s="8">
        <f>B8-B3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14" customWidth="1" min="4" max="4"/>
  </cols>
  <sheetData>
    <row r="1">
      <c r="A1" s="5" t="inlineStr">
        <is>
          <t>Month</t>
        </is>
      </c>
      <c r="B1" s="2" t="inlineStr">
        <is>
          <t>Ad spend ($k)</t>
        </is>
      </c>
      <c r="C1" s="2" t="inlineStr">
        <is>
          <t>Price ($)</t>
        </is>
      </c>
      <c r="D1" s="2" t="inlineStr">
        <is>
          <t>Units sold</t>
        </is>
      </c>
    </row>
    <row r="2">
      <c r="A2" s="9" t="n">
        <v>45658</v>
      </c>
      <c r="B2" t="n">
        <v>8</v>
      </c>
      <c r="C2" t="n">
        <v>31.37</v>
      </c>
      <c r="D2" t="n">
        <v>286</v>
      </c>
    </row>
    <row r="3">
      <c r="A3" s="9" t="n">
        <v>45689</v>
      </c>
      <c r="B3" t="n">
        <v>10.1</v>
      </c>
      <c r="C3" t="n">
        <v>29.83</v>
      </c>
      <c r="D3" t="n">
        <v>354</v>
      </c>
    </row>
    <row r="4">
      <c r="A4" s="9" t="n">
        <v>45717</v>
      </c>
      <c r="B4" t="n">
        <v>11.3</v>
      </c>
      <c r="C4" t="n">
        <v>30.02</v>
      </c>
      <c r="D4" t="n">
        <v>386</v>
      </c>
    </row>
    <row r="5">
      <c r="A5" s="9" t="n">
        <v>45748</v>
      </c>
      <c r="B5" t="n">
        <v>13.4</v>
      </c>
      <c r="C5" t="n">
        <v>29.48</v>
      </c>
      <c r="D5" t="n">
        <v>432</v>
      </c>
    </row>
    <row r="6">
      <c r="A6" s="9" t="n">
        <v>45778</v>
      </c>
      <c r="B6" t="n">
        <v>16.2</v>
      </c>
      <c r="C6" t="n">
        <v>25.94</v>
      </c>
      <c r="D6" t="n">
        <v>515</v>
      </c>
    </row>
    <row r="7">
      <c r="A7" s="9" t="n">
        <v>45809</v>
      </c>
      <c r="B7" t="n">
        <v>15.1</v>
      </c>
      <c r="C7" t="n">
        <v>29.58</v>
      </c>
      <c r="D7" t="n">
        <v>446</v>
      </c>
    </row>
    <row r="8">
      <c r="A8" s="9" t="n">
        <v>45839</v>
      </c>
      <c r="B8" t="n">
        <v>14.8</v>
      </c>
      <c r="C8" t="n">
        <v>27.74</v>
      </c>
      <c r="D8" t="n">
        <v>488</v>
      </c>
    </row>
    <row r="9">
      <c r="A9" s="9" t="n">
        <v>45870</v>
      </c>
      <c r="B9" t="n">
        <v>16.1</v>
      </c>
      <c r="C9" t="n">
        <v>24.98</v>
      </c>
      <c r="D9" t="n">
        <v>527</v>
      </c>
    </row>
    <row r="10">
      <c r="A10" s="9" t="n">
        <v>45901</v>
      </c>
      <c r="B10" t="n">
        <v>17.2</v>
      </c>
      <c r="C10" t="n">
        <v>29.51</v>
      </c>
      <c r="D10" t="n">
        <v>513</v>
      </c>
    </row>
    <row r="11">
      <c r="A11" s="9" t="n">
        <v>45931</v>
      </c>
      <c r="B11" t="n">
        <v>13.8</v>
      </c>
      <c r="C11" t="n">
        <v>31.3</v>
      </c>
      <c r="D11" t="n">
        <v>433</v>
      </c>
    </row>
    <row r="12">
      <c r="A12" s="9" t="n">
        <v>45962</v>
      </c>
      <c r="B12" t="n">
        <v>11.7</v>
      </c>
      <c r="C12" t="n">
        <v>26.68</v>
      </c>
      <c r="D12" t="n">
        <v>428</v>
      </c>
    </row>
    <row r="13">
      <c r="A13" s="9" t="n">
        <v>45992</v>
      </c>
      <c r="B13" t="n">
        <v>11.3</v>
      </c>
      <c r="C13" t="n">
        <v>25.22</v>
      </c>
      <c r="D13" t="n">
        <v>414</v>
      </c>
    </row>
    <row r="14">
      <c r="A14" s="9" t="n">
        <v>46023</v>
      </c>
      <c r="B14" t="n">
        <v>12.3</v>
      </c>
      <c r="C14" t="n">
        <v>26.36</v>
      </c>
      <c r="D14" t="n">
        <v>448</v>
      </c>
    </row>
    <row r="15">
      <c r="A15" s="9" t="n">
        <v>46054</v>
      </c>
      <c r="B15" t="n">
        <v>13.6</v>
      </c>
      <c r="C15" t="n">
        <v>29.83</v>
      </c>
      <c r="D15" t="n">
        <v>442</v>
      </c>
    </row>
    <row r="16">
      <c r="A16" s="9" t="n">
        <v>46082</v>
      </c>
      <c r="B16" t="n">
        <v>8.6</v>
      </c>
      <c r="C16" t="n">
        <v>26.19</v>
      </c>
      <c r="D16" t="n">
        <v>356</v>
      </c>
    </row>
    <row r="17">
      <c r="A17" s="9" t="n">
        <v>46113</v>
      </c>
      <c r="B17" t="n">
        <v>13.1</v>
      </c>
      <c r="C17" t="n">
        <v>27.37</v>
      </c>
      <c r="D17" t="n">
        <v>429</v>
      </c>
    </row>
    <row r="18">
      <c r="A18" s="9" t="n">
        <v>46143</v>
      </c>
      <c r="B18" t="n">
        <v>17.1</v>
      </c>
      <c r="C18" t="n">
        <v>24.44</v>
      </c>
      <c r="D18" t="n">
        <v>548</v>
      </c>
    </row>
    <row r="19">
      <c r="A19" s="9" t="n">
        <v>46174</v>
      </c>
      <c r="B19" t="n">
        <v>11.4</v>
      </c>
      <c r="C19" t="n">
        <v>29.32</v>
      </c>
      <c r="D19" t="n">
        <v>401</v>
      </c>
    </row>
    <row r="20">
      <c r="A20" s="9" t="n">
        <v>46204</v>
      </c>
      <c r="B20" t="n">
        <v>13.1</v>
      </c>
      <c r="C20" t="n">
        <v>25.32</v>
      </c>
      <c r="D20" t="n">
        <v>455</v>
      </c>
    </row>
    <row r="21">
      <c r="A21" s="9" t="n">
        <v>46235</v>
      </c>
      <c r="B21" t="n">
        <v>10.8</v>
      </c>
      <c r="C21" t="n">
        <v>26.92</v>
      </c>
      <c r="D21" t="n">
        <v>392</v>
      </c>
    </row>
    <row r="22">
      <c r="A22" s="9" t="n">
        <v>46266</v>
      </c>
      <c r="B22" t="n">
        <v>11.3</v>
      </c>
      <c r="C22" t="n">
        <v>28.25</v>
      </c>
      <c r="D22" t="n">
        <v>397</v>
      </c>
    </row>
    <row r="23">
      <c r="A23" s="9" t="n">
        <v>46296</v>
      </c>
      <c r="B23" t="n">
        <v>10.3</v>
      </c>
      <c r="C23" t="n">
        <v>31.25</v>
      </c>
      <c r="D23" t="n">
        <v>342</v>
      </c>
    </row>
    <row r="24">
      <c r="A24" s="9" t="n">
        <v>46327</v>
      </c>
      <c r="B24" t="n">
        <v>16.6</v>
      </c>
      <c r="C24" t="n">
        <v>29.08</v>
      </c>
      <c r="D24" t="n">
        <v>504</v>
      </c>
    </row>
    <row r="25">
      <c r="A25" s="9" t="n">
        <v>46357</v>
      </c>
      <c r="B25" t="n">
        <v>13.2</v>
      </c>
      <c r="C25" t="n">
        <v>28.04</v>
      </c>
      <c r="D25" t="n">
        <v>443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</cols>
  <sheetData>
    <row r="1">
      <c r="A1" s="5" t="inlineStr">
        <is>
          <t>Group A</t>
        </is>
      </c>
      <c r="B1" s="5" t="inlineStr">
        <is>
          <t>Group B</t>
        </is>
      </c>
      <c r="C1" s="5" t="inlineStr">
        <is>
          <t>Group C</t>
        </is>
      </c>
    </row>
    <row r="2">
      <c r="A2" t="n">
        <v>82</v>
      </c>
      <c r="B2" t="n">
        <v>75</v>
      </c>
      <c r="C2" t="n">
        <v>70</v>
      </c>
    </row>
    <row r="3">
      <c r="A3" t="n">
        <v>76</v>
      </c>
      <c r="B3" t="n">
        <v>70</v>
      </c>
      <c r="C3" t="n">
        <v>64</v>
      </c>
    </row>
    <row r="4">
      <c r="A4" t="n">
        <v>91</v>
      </c>
      <c r="B4" t="n">
        <v>84</v>
      </c>
      <c r="C4" t="n">
        <v>81</v>
      </c>
    </row>
    <row r="5">
      <c r="A5" t="n">
        <v>68</v>
      </c>
      <c r="B5" t="n">
        <v>66</v>
      </c>
      <c r="C5" t="n">
        <v>59</v>
      </c>
    </row>
    <row r="6">
      <c r="A6" t="n">
        <v>88</v>
      </c>
      <c r="B6" t="n">
        <v>79</v>
      </c>
      <c r="C6" t="n">
        <v>74</v>
      </c>
    </row>
    <row r="7">
      <c r="A7" t="n">
        <v>79</v>
      </c>
      <c r="B7" t="n">
        <v>72</v>
      </c>
      <c r="C7" t="n">
        <v>67</v>
      </c>
    </row>
    <row r="8">
      <c r="A8" t="n">
        <v>85</v>
      </c>
      <c r="B8" t="n">
        <v>80</v>
      </c>
      <c r="C8" t="n">
        <v>72</v>
      </c>
    </row>
    <row r="9">
      <c r="A9" t="n">
        <v>73</v>
      </c>
      <c r="B9" t="n">
        <v>69</v>
      </c>
      <c r="C9" t="n">
        <v>61</v>
      </c>
    </row>
    <row r="10">
      <c r="A10" t="n">
        <v>94</v>
      </c>
      <c r="B10" t="n">
        <v>85</v>
      </c>
      <c r="C10" t="n">
        <v>78</v>
      </c>
    </row>
    <row r="11">
      <c r="A11" t="n">
        <v>80</v>
      </c>
      <c r="B11" t="n">
        <v>77</v>
      </c>
      <c r="C11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2026-10-22T04:30:29Z</dcterms:created>
  <dcterms:modified xmlns:dcterms="http://purl.org/dc/terms/" xmlns:xsi="http://www.w3.org/2001/XMLSchema-instance" xsi:type="dcterms:W3CDTF">2026-10-22T04:30:29Z</dcterms:modified>
</cp:coreProperties>
</file>